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xr:revisionPtr revIDLastSave="0" documentId="8_{633BDBF5-63EF-4AC9-8D32-AE664D369BB6}" xr6:coauthVersionLast="47" xr6:coauthVersionMax="47" xr10:uidLastSave="{00000000-0000-0000-0000-000000000000}"/>
  <bookViews>
    <workbookView xWindow="0" yWindow="660" windowWidth="34560" windowHeight="20180" tabRatio="500" xr2:uid="{00000000-000D-0000-FFFF-FFFF00000000}"/>
  </bookViews>
  <sheets>
    <sheet name="Milestone Budget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T110" i="1" l="1"/>
  <c r="M110" i="1"/>
  <c r="F110" i="1"/>
  <c r="T109" i="1"/>
  <c r="M109" i="1"/>
  <c r="F109" i="1"/>
  <c r="T108" i="1"/>
  <c r="M108" i="1"/>
  <c r="F108" i="1"/>
  <c r="T107" i="1"/>
  <c r="M107" i="1"/>
  <c r="F107" i="1"/>
  <c r="T106" i="1"/>
  <c r="M106" i="1"/>
  <c r="F106" i="1"/>
  <c r="T105" i="1"/>
  <c r="M105" i="1"/>
  <c r="F105" i="1"/>
  <c r="T100" i="1"/>
  <c r="M100" i="1"/>
  <c r="F100" i="1"/>
  <c r="T99" i="1"/>
  <c r="M99" i="1"/>
  <c r="F99" i="1"/>
  <c r="T98" i="1"/>
  <c r="M98" i="1"/>
  <c r="F98" i="1"/>
  <c r="T97" i="1"/>
  <c r="M97" i="1"/>
  <c r="F97" i="1"/>
  <c r="T96" i="1"/>
  <c r="M96" i="1"/>
  <c r="F96" i="1"/>
  <c r="T95" i="1"/>
  <c r="M95" i="1"/>
  <c r="F95" i="1"/>
  <c r="T90" i="1"/>
  <c r="M90" i="1"/>
  <c r="F90" i="1"/>
  <c r="T89" i="1"/>
  <c r="M89" i="1"/>
  <c r="F89" i="1"/>
  <c r="T88" i="1"/>
  <c r="M88" i="1"/>
  <c r="F88" i="1"/>
  <c r="T87" i="1"/>
  <c r="M87" i="1"/>
  <c r="F87" i="1"/>
  <c r="T86" i="1"/>
  <c r="M86" i="1"/>
  <c r="F86" i="1"/>
  <c r="T85" i="1"/>
  <c r="M85" i="1"/>
  <c r="F85" i="1"/>
  <c r="F91" i="1" s="1"/>
  <c r="T80" i="1"/>
  <c r="M80" i="1"/>
  <c r="F80" i="1"/>
  <c r="T79" i="1"/>
  <c r="M79" i="1"/>
  <c r="F79" i="1"/>
  <c r="T78" i="1"/>
  <c r="M78" i="1"/>
  <c r="F78" i="1"/>
  <c r="T77" i="1"/>
  <c r="M77" i="1"/>
  <c r="F77" i="1"/>
  <c r="T76" i="1"/>
  <c r="M76" i="1"/>
  <c r="F76" i="1"/>
  <c r="F81" i="1" s="1"/>
  <c r="T75" i="1"/>
  <c r="M75" i="1"/>
  <c r="F75" i="1"/>
  <c r="T70" i="1"/>
  <c r="M70" i="1"/>
  <c r="F70" i="1"/>
  <c r="T69" i="1"/>
  <c r="M69" i="1"/>
  <c r="F69" i="1"/>
  <c r="T68" i="1"/>
  <c r="M68" i="1"/>
  <c r="F68" i="1"/>
  <c r="T67" i="1"/>
  <c r="M67" i="1"/>
  <c r="F67" i="1"/>
  <c r="T66" i="1"/>
  <c r="M66" i="1"/>
  <c r="F66" i="1"/>
  <c r="T65" i="1"/>
  <c r="M65" i="1"/>
  <c r="F65" i="1"/>
  <c r="T60" i="1"/>
  <c r="M60" i="1"/>
  <c r="F60" i="1"/>
  <c r="T59" i="1"/>
  <c r="M59" i="1"/>
  <c r="F59" i="1"/>
  <c r="T58" i="1"/>
  <c r="M58" i="1"/>
  <c r="F58" i="1"/>
  <c r="T57" i="1"/>
  <c r="M57" i="1"/>
  <c r="F57" i="1"/>
  <c r="T56" i="1"/>
  <c r="M56" i="1"/>
  <c r="F56" i="1"/>
  <c r="T55" i="1"/>
  <c r="M55" i="1"/>
  <c r="F55" i="1"/>
  <c r="B15" i="1"/>
  <c r="B30" i="1" s="1"/>
  <c r="C14" i="1"/>
  <c r="C13" i="1"/>
  <c r="C15" i="1" s="1"/>
  <c r="C12" i="1"/>
  <c r="C11" i="1"/>
  <c r="T81" i="1" l="1"/>
  <c r="F71" i="1"/>
  <c r="T61" i="1"/>
  <c r="F101" i="1"/>
  <c r="T71" i="1"/>
  <c r="T113" i="1" s="1"/>
  <c r="D14" i="1" s="1"/>
  <c r="E14" i="1" s="1"/>
  <c r="B35" i="1" s="1"/>
  <c r="M101" i="1"/>
  <c r="F111" i="1"/>
  <c r="B22" i="1"/>
  <c r="T101" i="1"/>
  <c r="M111" i="1"/>
  <c r="M91" i="1"/>
  <c r="B23" i="1" s="1"/>
  <c r="F61" i="1"/>
  <c r="B20" i="1" s="1"/>
  <c r="T111" i="1"/>
  <c r="M81" i="1"/>
  <c r="T91" i="1"/>
  <c r="M61" i="1"/>
  <c r="M71" i="1"/>
  <c r="F113" i="1" l="1"/>
  <c r="D12" i="1" s="1"/>
  <c r="D15" i="1" s="1"/>
  <c r="M113" i="1"/>
  <c r="D13" i="1" s="1"/>
  <c r="E13" i="1" s="1"/>
  <c r="B34" i="1" s="1"/>
  <c r="B24" i="1"/>
  <c r="B25" i="1"/>
  <c r="B21" i="1"/>
  <c r="B27" i="1" s="1"/>
  <c r="E12" i="1"/>
  <c r="B33" i="1" s="1"/>
  <c r="C24" i="1" l="1"/>
  <c r="C21" i="1"/>
  <c r="C23" i="1"/>
  <c r="C20" i="1"/>
  <c r="C25" i="1"/>
  <c r="C27" i="1"/>
  <c r="C22" i="1"/>
  <c r="B31" i="1"/>
  <c r="E15" i="1"/>
  <c r="B32" i="1"/>
</calcChain>
</file>

<file path=xl/sharedStrings.xml><?xml version="1.0" encoding="utf-8"?>
<sst xmlns="http://schemas.openxmlformats.org/spreadsheetml/2006/main" count="230" uniqueCount="82">
  <si>
    <t>NETECH Budget Details</t>
  </si>
  <si>
    <t>Keep all receipts. Every line must be reasonable, necessary, allocable to the project, and compliant with 2 CFR 200 Subpart E and the CMS Rural Tech Catalyst Fund Resource Guide. All funds must be spent by September 30, 2027.</t>
  </si>
  <si>
    <t>NOTE: Up to 20% of total funding is received at kickoff. Funds for each milestone are released only after verification that the milestone has been completed.</t>
  </si>
  <si>
    <t>Company Name</t>
  </si>
  <si>
    <t>Your Company, Inc.</t>
  </si>
  <si>
    <t>Amount of Funding Requested</t>
  </si>
  <si>
    <t>&lt;sample amount illustrative</t>
  </si>
  <si>
    <t>Performance Period Ends</t>
  </si>
  <si>
    <t>September 30, 2027</t>
  </si>
  <si>
    <t>SUMMARY OF FUNDS (tranche release schedule)</t>
  </si>
  <si>
    <t>Tranche</t>
  </si>
  <si>
    <t>Release %</t>
  </si>
  <si>
    <t>Release $</t>
  </si>
  <si>
    <t>Budgeted Spend</t>
  </si>
  <si>
    <t>% of Budget</t>
  </si>
  <si>
    <t>Cap / Target</t>
  </si>
  <si>
    <t>Kickoff advance</t>
  </si>
  <si>
    <t>Advance, not separate spend</t>
  </si>
  <si>
    <t>Milestone 1</t>
  </si>
  <si>
    <t>Milestone 2</t>
  </si>
  <si>
    <t>Milestone 3</t>
  </si>
  <si>
    <t>TOTAL</t>
  </si>
  <si>
    <t>TOTALS BY CATEGORY</t>
  </si>
  <si>
    <t>Category</t>
  </si>
  <si>
    <t>Amount</t>
  </si>
  <si>
    <t>Personnel</t>
  </si>
  <si>
    <t>Travel</t>
  </si>
  <si>
    <t>Equipment</t>
  </si>
  <si>
    <t>Supplies</t>
  </si>
  <si>
    <t>Contractual</t>
  </si>
  <si>
    <t>Other</t>
  </si>
  <si>
    <t>TOTAL DIRECT COSTS</t>
  </si>
  <si>
    <t>CHECKS</t>
  </si>
  <si>
    <t>Release percentages total 100%</t>
  </si>
  <si>
    <t>Budgeted spend equals funding requested</t>
  </si>
  <si>
    <t>Category totals equal milestone totals</t>
  </si>
  <si>
    <t>Milestone 1 within 20% cap</t>
  </si>
  <si>
    <t>Milestone 2 within 25% cap</t>
  </si>
  <si>
    <t>Milestone 3 near 35% target</t>
  </si>
  <si>
    <t>Legend: type only in the yellow cells. Every other value is a formula. Enter Qty and Unit Cost on each expense line and the Amount calculates itself (use Qty 1 for lump sums).</t>
  </si>
  <si>
    <t>MILESTONE 1 (Cannot exceed 20% of total funding)</t>
  </si>
  <si>
    <t>MILESTONE 2 (Cannot exceed 25% of total funding)</t>
  </si>
  <si>
    <t>MILESTONE 3 (Target of 35% of total funding)</t>
  </si>
  <si>
    <t>Anticipated Start Date</t>
  </si>
  <si>
    <t>Anticipated End Date</t>
  </si>
  <si>
    <t>Milestone Definition</t>
  </si>
  <si>
    <t>Measurable Outcome / Verification Method</t>
  </si>
  <si>
    <t>Who Executes</t>
  </si>
  <si>
    <t>Tasks</t>
  </si>
  <si>
    <t>Description</t>
  </si>
  <si>
    <t>1.1</t>
  </si>
  <si>
    <t>2.1</t>
  </si>
  <si>
    <t>3.1</t>
  </si>
  <si>
    <t>1.2</t>
  </si>
  <si>
    <t>2.2</t>
  </si>
  <si>
    <t>3.2</t>
  </si>
  <si>
    <t>1.3</t>
  </si>
  <si>
    <t>2.3</t>
  </si>
  <si>
    <t>3.3</t>
  </si>
  <si>
    <t>1.4</t>
  </si>
  <si>
    <t>2.4</t>
  </si>
  <si>
    <t>3.4</t>
  </si>
  <si>
    <t>1.5</t>
  </si>
  <si>
    <t>2.5</t>
  </si>
  <si>
    <t>3.5</t>
  </si>
  <si>
    <t>PERSONNEL</t>
  </si>
  <si>
    <t>#</t>
  </si>
  <si>
    <t>Expense</t>
  </si>
  <si>
    <t>Qty</t>
  </si>
  <si>
    <t>Unit Cost</t>
  </si>
  <si>
    <t>Subtotal Personnel</t>
  </si>
  <si>
    <t>TRAVEL</t>
  </si>
  <si>
    <t>Subtotal Travel</t>
  </si>
  <si>
    <t>EQUIPMENT</t>
  </si>
  <si>
    <t>Subtotal Equipment</t>
  </si>
  <si>
    <t>SUPPLIES</t>
  </si>
  <si>
    <t>Subtotal Supplies</t>
  </si>
  <si>
    <t>CONTRACTUAL</t>
  </si>
  <si>
    <t>Subtotal Contractual</t>
  </si>
  <si>
    <t>OTHER</t>
  </si>
  <si>
    <t>Subtotal Other</t>
  </si>
  <si>
    <t>Additional Comments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</si>
</sst>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&quot;($&quot;#,##0\);\-"/>
    <numFmt numFmtId="165" formatCode="0.0%;\(0.0%\);\-"/>
  </numFmts>
  <fonts count="7">
    <font>
      <sz val="11"/>
      <color theme="1"/>
      <name val="Calibri"/>
      <family val="2"/>
      <charset val="1"/>
    </font>
    <font>
      <b/>
      <sz val="16"/>
      <color rgb="FF1F3864"/>
      <name val="Arial"/>
      <family val="2"/>
    </font>
    <font>
      <i/>
      <sz val="9"/>
      <color rgb="FF595959"/>
      <name val="Arial"/>
      <family val="2"/>
    </font>
    <font>
      <b/>
      <sz val="11"/>
      <color rgb="FF000000"/>
      <name val="Arial"/>
      <family val="2"/>
    </font>
    <font>
      <sz val="11"/>
      <color rgb="FF0000FF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1F3864"/>
        <bgColor rgb="FF333333"/>
      </patternFill>
    </fill>
    <fill>
      <patternFill patternType="solid">
        <fgColor rgb="FFD9E2F3"/>
        <bgColor rgb="FFE2EFDA"/>
      </patternFill>
    </fill>
    <fill>
      <patternFill patternType="solid">
        <fgColor rgb="FFF2F2F2"/>
        <bgColor rgb="FFE2EFDA"/>
      </patternFill>
    </fill>
    <fill>
      <patternFill patternType="solid">
        <fgColor rgb="FFE2EFDA"/>
        <b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4" borderId="1" xfId="0" applyFont="1" applyFill="1" applyBorder="1"/>
    <xf numFmtId="0" fontId="4" fillId="2" borderId="1" xfId="0" applyFont="1" applyFill="1" applyBorder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4" fontId="4" fillId="2" borderId="1" xfId="0" applyNumberFormat="1" applyFont="1" applyFill="1" applyBorder="1"/>
    <xf numFmtId="0" fontId="5" fillId="3" borderId="0" xfId="0" applyFont="1" applyFill="1"/>
    <xf numFmtId="0" fontId="0" fillId="3" borderId="0" xfId="0" applyFill="1"/>
    <xf numFmtId="0" fontId="3" fillId="4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165" fontId="4" fillId="2" borderId="1" xfId="0" applyNumberFormat="1" applyFont="1" applyFill="1" applyBorder="1"/>
    <xf numFmtId="164" fontId="6" fillId="0" borderId="1" xfId="0" applyNumberFormat="1" applyFont="1" applyBorder="1"/>
    <xf numFmtId="0" fontId="2" fillId="0" borderId="1" xfId="0" applyFont="1" applyBorder="1"/>
    <xf numFmtId="165" fontId="6" fillId="0" borderId="1" xfId="0" applyNumberFormat="1" applyFont="1" applyBorder="1"/>
    <xf numFmtId="165" fontId="6" fillId="0" borderId="1" xfId="0" applyNumberFormat="1" applyFont="1" applyBorder="1" applyAlignment="1">
      <alignment horizontal="center" vertical="center"/>
    </xf>
    <xf numFmtId="0" fontId="3" fillId="5" borderId="1" xfId="0" applyFont="1" applyFill="1" applyBorder="1"/>
    <xf numFmtId="165" fontId="3" fillId="5" borderId="1" xfId="0" applyNumberFormat="1" applyFont="1" applyFill="1" applyBorder="1"/>
    <xf numFmtId="164" fontId="3" fillId="5" borderId="1" xfId="0" applyNumberFormat="1" applyFont="1" applyFill="1" applyBorder="1"/>
    <xf numFmtId="0" fontId="6" fillId="5" borderId="1" xfId="0" applyFont="1" applyFill="1" applyBorder="1"/>
    <xf numFmtId="0" fontId="3" fillId="4" borderId="1" xfId="0" applyFont="1" applyFill="1" applyBorder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horizontal="left" vertical="center"/>
    </xf>
    <xf numFmtId="0" fontId="3" fillId="0" borderId="1" xfId="0" applyFont="1" applyBorder="1"/>
    <xf numFmtId="0" fontId="6" fillId="0" borderId="1" xfId="0" applyFont="1" applyBorder="1" applyAlignment="1">
      <alignment horizontal="center" vertical="center"/>
    </xf>
    <xf numFmtId="0" fontId="3" fillId="6" borderId="1" xfId="0" applyFont="1" applyFill="1" applyBorder="1"/>
    <xf numFmtId="0" fontId="6" fillId="6" borderId="1" xfId="0" applyFont="1" applyFill="1" applyBorder="1"/>
    <xf numFmtId="3" fontId="4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5" fillId="3" borderId="0" xfId="0" applyNumberFormat="1" applyFont="1" applyFill="1"/>
    <xf numFmtId="0" fontId="5" fillId="3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3" fillId="4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8"/>
  <sheetViews>
    <sheetView showGridLines="0" tabSelected="1" zoomScaleNormal="100" workbookViewId="0">
      <pane ySplit="4" topLeftCell="A5" activePane="bottomLeft" state="frozen"/>
      <selection pane="bottomLeft"/>
    </sheetView>
  </sheetViews>
  <sheetFormatPr defaultColWidth="8.7109375" defaultRowHeight="15"/>
  <cols>
    <col min="1" max="1" width="34" customWidth="1"/>
    <col min="2" max="2" width="26" customWidth="1"/>
    <col min="3" max="3" width="34" customWidth="1"/>
    <col min="4" max="4" width="10.140625" customWidth="1"/>
    <col min="5" max="5" width="13" customWidth="1"/>
    <col min="6" max="6" width="14" customWidth="1"/>
    <col min="7" max="7" width="3" customWidth="1"/>
    <col min="8" max="8" width="34" customWidth="1"/>
    <col min="9" max="9" width="26" customWidth="1"/>
    <col min="10" max="10" width="34" customWidth="1"/>
    <col min="11" max="11" width="8" customWidth="1"/>
    <col min="12" max="12" width="13" customWidth="1"/>
    <col min="13" max="13" width="14" customWidth="1"/>
    <col min="14" max="14" width="3" customWidth="1"/>
    <col min="15" max="15" width="34" customWidth="1"/>
    <col min="16" max="16" width="26" customWidth="1"/>
    <col min="17" max="17" width="34" customWidth="1"/>
    <col min="18" max="18" width="8" customWidth="1"/>
    <col min="19" max="19" width="13" customWidth="1"/>
    <col min="20" max="20" width="14" customWidth="1"/>
  </cols>
  <sheetData>
    <row r="1" spans="1:6" ht="20.100000000000001">
      <c r="A1" s="3" t="s">
        <v>0</v>
      </c>
    </row>
    <row r="2" spans="1:6">
      <c r="A2" s="4" t="s">
        <v>1</v>
      </c>
    </row>
    <row r="3" spans="1:6">
      <c r="A3" s="4" t="s">
        <v>2</v>
      </c>
    </row>
    <row r="5" spans="1:6">
      <c r="A5" s="5" t="s">
        <v>3</v>
      </c>
      <c r="B5" s="6" t="s">
        <v>4</v>
      </c>
    </row>
    <row r="6" spans="1:6">
      <c r="A6" s="5" t="s">
        <v>5</v>
      </c>
      <c r="B6" s="7">
        <v>500000</v>
      </c>
      <c r="C6" t="s">
        <v>6</v>
      </c>
    </row>
    <row r="7" spans="1:6">
      <c r="A7" s="5" t="s">
        <v>7</v>
      </c>
      <c r="B7" s="6" t="s">
        <v>8</v>
      </c>
    </row>
    <row r="9" spans="1:6">
      <c r="A9" s="8" t="s">
        <v>9</v>
      </c>
      <c r="B9" s="9"/>
      <c r="C9" s="9"/>
      <c r="D9" s="9"/>
      <c r="E9" s="9"/>
      <c r="F9" s="9"/>
    </row>
    <row r="10" spans="1:6" ht="30" customHeight="1">
      <c r="A10" s="10" t="s">
        <v>10</v>
      </c>
      <c r="B10" s="10" t="s">
        <v>11</v>
      </c>
      <c r="C10" s="10" t="s">
        <v>12</v>
      </c>
      <c r="D10" s="10" t="s">
        <v>13</v>
      </c>
      <c r="E10" s="10" t="s">
        <v>14</v>
      </c>
      <c r="F10" s="10" t="s">
        <v>15</v>
      </c>
    </row>
    <row r="11" spans="1:6">
      <c r="A11" s="11" t="s">
        <v>16</v>
      </c>
      <c r="B11" s="12">
        <v>0.2</v>
      </c>
      <c r="C11" s="13">
        <f>$B$6*B11</f>
        <v>100000</v>
      </c>
      <c r="D11" s="11"/>
      <c r="E11" s="11"/>
      <c r="F11" s="14" t="s">
        <v>17</v>
      </c>
    </row>
    <row r="12" spans="1:6">
      <c r="A12" s="11" t="s">
        <v>18</v>
      </c>
      <c r="B12" s="12">
        <v>0.2</v>
      </c>
      <c r="C12" s="13">
        <f>$B$6*B12</f>
        <v>100000</v>
      </c>
      <c r="D12" s="13">
        <f>F113</f>
        <v>0</v>
      </c>
      <c r="E12" s="15">
        <f>IF($B$6=0,0,D12/$B$6)</f>
        <v>0</v>
      </c>
      <c r="F12" s="16">
        <v>0.2</v>
      </c>
    </row>
    <row r="13" spans="1:6">
      <c r="A13" s="11" t="s">
        <v>19</v>
      </c>
      <c r="B13" s="12">
        <v>0.25</v>
      </c>
      <c r="C13" s="13">
        <f>$B$6*B13</f>
        <v>125000</v>
      </c>
      <c r="D13" s="13">
        <f>M113</f>
        <v>0</v>
      </c>
      <c r="E13" s="15">
        <f>IF($B$6=0,0,D13/$B$6)</f>
        <v>0</v>
      </c>
      <c r="F13" s="16">
        <v>0.25</v>
      </c>
    </row>
    <row r="14" spans="1:6">
      <c r="A14" s="11" t="s">
        <v>20</v>
      </c>
      <c r="B14" s="12">
        <v>0.35</v>
      </c>
      <c r="C14" s="13">
        <f>$B$6*B14</f>
        <v>175000</v>
      </c>
      <c r="D14" s="13">
        <f>T113</f>
        <v>0</v>
      </c>
      <c r="E14" s="15">
        <f>IF($B$6=0,0,D14/$B$6)</f>
        <v>0</v>
      </c>
      <c r="F14" s="16">
        <v>0.35</v>
      </c>
    </row>
    <row r="15" spans="1:6">
      <c r="A15" s="17" t="s">
        <v>21</v>
      </c>
      <c r="B15" s="18">
        <f>SUM(B11:B14)</f>
        <v>1</v>
      </c>
      <c r="C15" s="19">
        <f>SUM(C11:C14)</f>
        <v>500000</v>
      </c>
      <c r="D15" s="19">
        <f>SUM(D12:D14)</f>
        <v>0</v>
      </c>
      <c r="E15" s="18">
        <f>IF($B$6=0,0,D15/$B$6)</f>
        <v>0</v>
      </c>
      <c r="F15" s="20"/>
    </row>
    <row r="18" spans="1:6">
      <c r="A18" s="8" t="s">
        <v>22</v>
      </c>
      <c r="B18" s="9"/>
      <c r="C18" s="9"/>
      <c r="D18" s="9"/>
      <c r="E18" s="9"/>
      <c r="F18" s="9"/>
    </row>
    <row r="19" spans="1:6">
      <c r="A19" s="1" t="s">
        <v>23</v>
      </c>
      <c r="B19" s="21" t="s">
        <v>24</v>
      </c>
      <c r="C19" s="21" t="s">
        <v>14</v>
      </c>
    </row>
    <row r="20" spans="1:6">
      <c r="A20" s="11" t="s">
        <v>25</v>
      </c>
      <c r="B20" s="13">
        <f>F61+M61+T61</f>
        <v>0</v>
      </c>
      <c r="C20" s="15">
        <f t="shared" ref="C20:C25" si="0">IF($B$27=0,0,B20/$B$27)</f>
        <v>0</v>
      </c>
    </row>
    <row r="21" spans="1:6">
      <c r="A21" s="11" t="s">
        <v>26</v>
      </c>
      <c r="B21" s="13">
        <f>F71+M71+T71</f>
        <v>0</v>
      </c>
      <c r="C21" s="15">
        <f t="shared" si="0"/>
        <v>0</v>
      </c>
    </row>
    <row r="22" spans="1:6">
      <c r="A22" s="11" t="s">
        <v>27</v>
      </c>
      <c r="B22" s="13">
        <f>F81+M81+T81</f>
        <v>0</v>
      </c>
      <c r="C22" s="15">
        <f t="shared" si="0"/>
        <v>0</v>
      </c>
    </row>
    <row r="23" spans="1:6">
      <c r="A23" s="11" t="s">
        <v>28</v>
      </c>
      <c r="B23" s="13">
        <f>F91+M91+T91</f>
        <v>0</v>
      </c>
      <c r="C23" s="15">
        <f t="shared" si="0"/>
        <v>0</v>
      </c>
    </row>
    <row r="24" spans="1:6">
      <c r="A24" s="11" t="s">
        <v>29</v>
      </c>
      <c r="B24" s="13">
        <f>F101+M101+T101</f>
        <v>0</v>
      </c>
      <c r="C24" s="15">
        <f t="shared" si="0"/>
        <v>0</v>
      </c>
    </row>
    <row r="25" spans="1:6">
      <c r="A25" s="11" t="s">
        <v>30</v>
      </c>
      <c r="B25" s="13">
        <f>F111+M111+T111</f>
        <v>0</v>
      </c>
      <c r="C25" s="15">
        <f t="shared" si="0"/>
        <v>0</v>
      </c>
    </row>
    <row r="27" spans="1:6">
      <c r="A27" s="17" t="s">
        <v>31</v>
      </c>
      <c r="B27" s="19">
        <f>SUM(B20:B25)</f>
        <v>0</v>
      </c>
      <c r="C27" s="18">
        <f>IF($B$27=0,0,SUM(C20:C25))</f>
        <v>0</v>
      </c>
    </row>
    <row r="29" spans="1:6">
      <c r="A29" s="8" t="s">
        <v>32</v>
      </c>
      <c r="B29" s="9"/>
      <c r="C29" s="9"/>
      <c r="D29" s="9"/>
      <c r="E29" s="9"/>
      <c r="F29" s="9"/>
    </row>
    <row r="30" spans="1:6">
      <c r="A30" s="22" t="s">
        <v>33</v>
      </c>
      <c r="B30" s="23" t="str">
        <f>IF(ROUND(B15,4)=1,"OK","FIX - currently "&amp;TEXT(B15,"0.0%"))</f>
        <v>OK</v>
      </c>
    </row>
    <row r="31" spans="1:6">
      <c r="A31" s="22" t="s">
        <v>34</v>
      </c>
      <c r="B31" s="23" t="str">
        <f>IF(ROUND(D15-$B$6,2)=0,"OK",IF(D15&gt;$B$6,"FIX - over by ","FIX - under by ")&amp;TEXT(ABS(D15-$B$6),"$#,##0"))</f>
        <v>FIX - under by $500,000</v>
      </c>
    </row>
    <row r="32" spans="1:6">
      <c r="A32" s="22" t="s">
        <v>35</v>
      </c>
      <c r="B32" s="23" t="str">
        <f>IF(ROUND($B$27-D15,2)=0,"OK","FIX - off by "&amp;TEXT($B$27-D15,"$#,##0"))</f>
        <v>OK</v>
      </c>
    </row>
    <row r="33" spans="1:20">
      <c r="A33" s="22" t="s">
        <v>36</v>
      </c>
      <c r="B33" s="23" t="str">
        <f>IF($B$6=0,"Enter award",IF(E12&lt;=F12+0.0001,"OK","CHECK - at "&amp;TEXT(E12,"0.0%")))</f>
        <v>OK</v>
      </c>
    </row>
    <row r="34" spans="1:20">
      <c r="A34" s="22" t="s">
        <v>37</v>
      </c>
      <c r="B34" s="23" t="str">
        <f>IF($B$6=0,"Enter award",IF(E13&lt;=F13+0.0001,"OK","CHECK - at "&amp;TEXT(E13,"0.0%")))</f>
        <v>OK</v>
      </c>
    </row>
    <row r="35" spans="1:20">
      <c r="A35" s="22" t="s">
        <v>38</v>
      </c>
      <c r="B35" s="23" t="str">
        <f>IF($B$6=0,"Enter award",IF(ABS(E14-F14)&lt;=0.05,"OK","CHECK - at "&amp;TEXT(E14,"0.0%")))</f>
        <v>CHECK - at 0.0%</v>
      </c>
    </row>
    <row r="37" spans="1:20">
      <c r="A37" s="4" t="s">
        <v>39</v>
      </c>
    </row>
    <row r="38" spans="1:20">
      <c r="A38" s="31" t="s">
        <v>40</v>
      </c>
      <c r="B38" s="31"/>
      <c r="C38" s="31"/>
      <c r="D38" s="31"/>
      <c r="E38" s="31"/>
      <c r="F38" s="31"/>
      <c r="H38" s="31" t="s">
        <v>41</v>
      </c>
      <c r="I38" s="31"/>
      <c r="J38" s="31"/>
      <c r="K38" s="31"/>
      <c r="L38" s="31"/>
      <c r="M38" s="31"/>
      <c r="O38" s="31" t="s">
        <v>42</v>
      </c>
      <c r="P38" s="31"/>
      <c r="Q38" s="31"/>
      <c r="R38" s="31"/>
      <c r="S38" s="31"/>
      <c r="T38" s="31"/>
    </row>
    <row r="40" spans="1:20">
      <c r="A40" s="24" t="s">
        <v>43</v>
      </c>
      <c r="B40" s="32"/>
      <c r="C40" s="32"/>
      <c r="D40" s="32"/>
      <c r="E40" s="32"/>
      <c r="F40" s="32"/>
      <c r="H40" s="24" t="s">
        <v>43</v>
      </c>
      <c r="I40" s="32"/>
      <c r="J40" s="32"/>
      <c r="K40" s="32"/>
      <c r="L40" s="32"/>
      <c r="M40" s="32"/>
      <c r="O40" s="24" t="s">
        <v>43</v>
      </c>
      <c r="P40" s="32"/>
      <c r="Q40" s="32"/>
      <c r="R40" s="32"/>
      <c r="S40" s="32"/>
      <c r="T40" s="32"/>
    </row>
    <row r="41" spans="1:20">
      <c r="A41" s="24" t="s">
        <v>44</v>
      </c>
      <c r="B41" s="32"/>
      <c r="C41" s="32"/>
      <c r="D41" s="32"/>
      <c r="E41" s="32"/>
      <c r="F41" s="32"/>
      <c r="H41" s="24" t="s">
        <v>44</v>
      </c>
      <c r="I41" s="32"/>
      <c r="J41" s="32"/>
      <c r="K41" s="32"/>
      <c r="L41" s="32"/>
      <c r="M41" s="32"/>
      <c r="O41" s="24" t="s">
        <v>44</v>
      </c>
      <c r="P41" s="32"/>
      <c r="Q41" s="32"/>
      <c r="R41" s="32"/>
      <c r="S41" s="32"/>
      <c r="T41" s="32"/>
    </row>
    <row r="42" spans="1:20">
      <c r="A42" s="24" t="s">
        <v>45</v>
      </c>
      <c r="B42" s="32"/>
      <c r="C42" s="32"/>
      <c r="D42" s="32"/>
      <c r="E42" s="32"/>
      <c r="F42" s="32"/>
      <c r="H42" s="24" t="s">
        <v>45</v>
      </c>
      <c r="I42" s="32"/>
      <c r="J42" s="32"/>
      <c r="K42" s="32"/>
      <c r="L42" s="32"/>
      <c r="M42" s="32"/>
      <c r="O42" s="24" t="s">
        <v>45</v>
      </c>
      <c r="P42" s="32"/>
      <c r="Q42" s="32"/>
      <c r="R42" s="32"/>
      <c r="S42" s="32"/>
      <c r="T42" s="32"/>
    </row>
    <row r="43" spans="1:20">
      <c r="A43" s="24" t="s">
        <v>46</v>
      </c>
      <c r="B43" s="32"/>
      <c r="C43" s="32"/>
      <c r="D43" s="32"/>
      <c r="E43" s="32"/>
      <c r="F43" s="32"/>
      <c r="H43" s="24" t="s">
        <v>46</v>
      </c>
      <c r="I43" s="32"/>
      <c r="J43" s="32"/>
      <c r="K43" s="32"/>
      <c r="L43" s="32"/>
      <c r="M43" s="32"/>
      <c r="O43" s="24" t="s">
        <v>46</v>
      </c>
      <c r="P43" s="32"/>
      <c r="Q43" s="32"/>
      <c r="R43" s="32"/>
      <c r="S43" s="32"/>
      <c r="T43" s="32"/>
    </row>
    <row r="44" spans="1:20">
      <c r="A44" s="24" t="s">
        <v>47</v>
      </c>
      <c r="B44" s="32"/>
      <c r="C44" s="32"/>
      <c r="D44" s="32"/>
      <c r="E44" s="32"/>
      <c r="F44" s="32"/>
      <c r="H44" s="24" t="s">
        <v>47</v>
      </c>
      <c r="I44" s="32"/>
      <c r="J44" s="32"/>
      <c r="K44" s="32"/>
      <c r="L44" s="32"/>
      <c r="M44" s="32"/>
      <c r="O44" s="24" t="s">
        <v>47</v>
      </c>
      <c r="P44" s="32"/>
      <c r="Q44" s="32"/>
      <c r="R44" s="32"/>
      <c r="S44" s="32"/>
      <c r="T44" s="32"/>
    </row>
    <row r="46" spans="1:20">
      <c r="A46" s="1" t="s">
        <v>48</v>
      </c>
      <c r="B46" s="33" t="s">
        <v>49</v>
      </c>
      <c r="C46" s="33"/>
      <c r="D46" s="33"/>
      <c r="E46" s="33"/>
      <c r="F46" s="33"/>
      <c r="H46" s="1" t="s">
        <v>48</v>
      </c>
      <c r="I46" s="33" t="s">
        <v>49</v>
      </c>
      <c r="J46" s="33"/>
      <c r="K46" s="33"/>
      <c r="L46" s="33"/>
      <c r="M46" s="33"/>
      <c r="O46" s="1" t="s">
        <v>48</v>
      </c>
      <c r="P46" s="33" t="s">
        <v>49</v>
      </c>
      <c r="Q46" s="33"/>
      <c r="R46" s="33"/>
      <c r="S46" s="33"/>
      <c r="T46" s="33"/>
    </row>
    <row r="47" spans="1:20">
      <c r="A47" s="25" t="s">
        <v>50</v>
      </c>
      <c r="B47" s="32"/>
      <c r="C47" s="32"/>
      <c r="D47" s="32"/>
      <c r="E47" s="32"/>
      <c r="F47" s="32"/>
      <c r="H47" s="25" t="s">
        <v>51</v>
      </c>
      <c r="I47" s="32"/>
      <c r="J47" s="32"/>
      <c r="K47" s="32"/>
      <c r="L47" s="32"/>
      <c r="M47" s="32"/>
      <c r="O47" s="25" t="s">
        <v>52</v>
      </c>
      <c r="P47" s="32"/>
      <c r="Q47" s="32"/>
      <c r="R47" s="32"/>
      <c r="S47" s="32"/>
      <c r="T47" s="32"/>
    </row>
    <row r="48" spans="1:20">
      <c r="A48" s="25" t="s">
        <v>53</v>
      </c>
      <c r="B48" s="32"/>
      <c r="C48" s="32"/>
      <c r="D48" s="32"/>
      <c r="E48" s="32"/>
      <c r="F48" s="32"/>
      <c r="H48" s="25" t="s">
        <v>54</v>
      </c>
      <c r="I48" s="32"/>
      <c r="J48" s="32"/>
      <c r="K48" s="32"/>
      <c r="L48" s="32"/>
      <c r="M48" s="32"/>
      <c r="O48" s="25" t="s">
        <v>55</v>
      </c>
      <c r="P48" s="32"/>
      <c r="Q48" s="32"/>
      <c r="R48" s="32"/>
      <c r="S48" s="32"/>
      <c r="T48" s="32"/>
    </row>
    <row r="49" spans="1:20">
      <c r="A49" s="25" t="s">
        <v>56</v>
      </c>
      <c r="B49" s="32"/>
      <c r="C49" s="32"/>
      <c r="D49" s="32"/>
      <c r="E49" s="32"/>
      <c r="F49" s="32"/>
      <c r="H49" s="25" t="s">
        <v>57</v>
      </c>
      <c r="I49" s="32"/>
      <c r="J49" s="32"/>
      <c r="K49" s="32"/>
      <c r="L49" s="32"/>
      <c r="M49" s="32"/>
      <c r="O49" s="25" t="s">
        <v>58</v>
      </c>
      <c r="P49" s="32"/>
      <c r="Q49" s="32"/>
      <c r="R49" s="32"/>
      <c r="S49" s="32"/>
      <c r="T49" s="32"/>
    </row>
    <row r="50" spans="1:20">
      <c r="A50" s="25" t="s">
        <v>59</v>
      </c>
      <c r="B50" s="32"/>
      <c r="C50" s="32"/>
      <c r="D50" s="32"/>
      <c r="E50" s="32"/>
      <c r="F50" s="32"/>
      <c r="H50" s="25" t="s">
        <v>60</v>
      </c>
      <c r="I50" s="32"/>
      <c r="J50" s="32"/>
      <c r="K50" s="32"/>
      <c r="L50" s="32"/>
      <c r="M50" s="32"/>
      <c r="O50" s="25" t="s">
        <v>61</v>
      </c>
      <c r="P50" s="32"/>
      <c r="Q50" s="32"/>
      <c r="R50" s="32"/>
      <c r="S50" s="32"/>
      <c r="T50" s="32"/>
    </row>
    <row r="51" spans="1:20">
      <c r="A51" s="25" t="s">
        <v>62</v>
      </c>
      <c r="B51" s="32"/>
      <c r="C51" s="32"/>
      <c r="D51" s="32"/>
      <c r="E51" s="32"/>
      <c r="F51" s="32"/>
      <c r="H51" s="25" t="s">
        <v>63</v>
      </c>
      <c r="I51" s="32"/>
      <c r="J51" s="32"/>
      <c r="K51" s="32"/>
      <c r="L51" s="32"/>
      <c r="M51" s="32"/>
      <c r="O51" s="25" t="s">
        <v>64</v>
      </c>
      <c r="P51" s="32"/>
      <c r="Q51" s="32"/>
      <c r="R51" s="32"/>
      <c r="S51" s="32"/>
      <c r="T51" s="32"/>
    </row>
    <row r="53" spans="1:20">
      <c r="A53" s="26" t="s">
        <v>65</v>
      </c>
      <c r="B53" s="27"/>
      <c r="C53" s="27"/>
      <c r="D53" s="27"/>
      <c r="E53" s="27"/>
      <c r="F53" s="27"/>
      <c r="H53" s="26" t="s">
        <v>65</v>
      </c>
      <c r="I53" s="27"/>
      <c r="J53" s="27"/>
      <c r="K53" s="27"/>
      <c r="L53" s="27"/>
      <c r="M53" s="27"/>
      <c r="O53" s="26" t="s">
        <v>65</v>
      </c>
      <c r="P53" s="27"/>
      <c r="Q53" s="27"/>
      <c r="R53" s="27"/>
      <c r="S53" s="27"/>
      <c r="T53" s="27"/>
    </row>
    <row r="54" spans="1:20">
      <c r="A54" s="21" t="s">
        <v>66</v>
      </c>
      <c r="B54" s="21" t="s">
        <v>67</v>
      </c>
      <c r="C54" s="21" t="s">
        <v>49</v>
      </c>
      <c r="D54" s="21" t="s">
        <v>68</v>
      </c>
      <c r="E54" s="21" t="s">
        <v>69</v>
      </c>
      <c r="F54" s="21" t="s">
        <v>24</v>
      </c>
      <c r="H54" s="21" t="s">
        <v>66</v>
      </c>
      <c r="I54" s="21" t="s">
        <v>67</v>
      </c>
      <c r="J54" s="21" t="s">
        <v>49</v>
      </c>
      <c r="K54" s="21" t="s">
        <v>68</v>
      </c>
      <c r="L54" s="21" t="s">
        <v>69</v>
      </c>
      <c r="M54" s="21" t="s">
        <v>24</v>
      </c>
      <c r="O54" s="21" t="s">
        <v>66</v>
      </c>
      <c r="P54" s="21" t="s">
        <v>67</v>
      </c>
      <c r="Q54" s="21" t="s">
        <v>49</v>
      </c>
      <c r="R54" s="21" t="s">
        <v>68</v>
      </c>
      <c r="S54" s="21" t="s">
        <v>69</v>
      </c>
      <c r="T54" s="21" t="s">
        <v>24</v>
      </c>
    </row>
    <row r="55" spans="1:20">
      <c r="A55" s="25">
        <v>1</v>
      </c>
      <c r="B55" s="2"/>
      <c r="C55" s="2"/>
      <c r="D55" s="28"/>
      <c r="E55" s="29"/>
      <c r="F55" s="13" t="str">
        <f t="shared" ref="F55:F60" si="1">IF(COUNT(D55:E55)=2,D55*E55,"")</f>
        <v/>
      </c>
      <c r="H55" s="25">
        <v>1</v>
      </c>
      <c r="I55" s="2"/>
      <c r="J55" s="2"/>
      <c r="K55" s="28"/>
      <c r="L55" s="29"/>
      <c r="M55" s="13" t="str">
        <f t="shared" ref="M55:M60" si="2">IF(COUNT(K55:L55)=2,K55*L55,"")</f>
        <v/>
      </c>
      <c r="O55" s="25">
        <v>1</v>
      </c>
      <c r="P55" s="2"/>
      <c r="Q55" s="2"/>
      <c r="R55" s="28"/>
      <c r="S55" s="29"/>
      <c r="T55" s="13" t="str">
        <f t="shared" ref="T55:T60" si="3">IF(COUNT(R55:S55)=2,R55*S55,"")</f>
        <v/>
      </c>
    </row>
    <row r="56" spans="1:20">
      <c r="A56" s="25">
        <v>2</v>
      </c>
      <c r="B56" s="2"/>
      <c r="C56" s="2"/>
      <c r="D56" s="28"/>
      <c r="E56" s="29"/>
      <c r="F56" s="13" t="str">
        <f t="shared" si="1"/>
        <v/>
      </c>
      <c r="H56" s="25">
        <v>2</v>
      </c>
      <c r="I56" s="2"/>
      <c r="J56" s="2"/>
      <c r="K56" s="28"/>
      <c r="L56" s="29"/>
      <c r="M56" s="13" t="str">
        <f t="shared" si="2"/>
        <v/>
      </c>
      <c r="O56" s="25">
        <v>2</v>
      </c>
      <c r="P56" s="2"/>
      <c r="Q56" s="2"/>
      <c r="R56" s="28"/>
      <c r="S56" s="29"/>
      <c r="T56" s="13" t="str">
        <f t="shared" si="3"/>
        <v/>
      </c>
    </row>
    <row r="57" spans="1:20">
      <c r="A57" s="25">
        <v>3</v>
      </c>
      <c r="B57" s="2"/>
      <c r="C57" s="2"/>
      <c r="D57" s="28"/>
      <c r="E57" s="29"/>
      <c r="F57" s="13" t="str">
        <f t="shared" si="1"/>
        <v/>
      </c>
      <c r="H57" s="25">
        <v>3</v>
      </c>
      <c r="I57" s="2"/>
      <c r="J57" s="2"/>
      <c r="K57" s="28"/>
      <c r="L57" s="29"/>
      <c r="M57" s="13" t="str">
        <f t="shared" si="2"/>
        <v/>
      </c>
      <c r="O57" s="25">
        <v>3</v>
      </c>
      <c r="P57" s="2"/>
      <c r="Q57" s="2"/>
      <c r="R57" s="28"/>
      <c r="S57" s="29"/>
      <c r="T57" s="13" t="str">
        <f t="shared" si="3"/>
        <v/>
      </c>
    </row>
    <row r="58" spans="1:20">
      <c r="A58" s="25">
        <v>4</v>
      </c>
      <c r="B58" s="2"/>
      <c r="C58" s="2"/>
      <c r="D58" s="28"/>
      <c r="E58" s="29"/>
      <c r="F58" s="13" t="str">
        <f t="shared" si="1"/>
        <v/>
      </c>
      <c r="H58" s="25">
        <v>4</v>
      </c>
      <c r="I58" s="2"/>
      <c r="J58" s="2"/>
      <c r="K58" s="28"/>
      <c r="L58" s="29"/>
      <c r="M58" s="13" t="str">
        <f t="shared" si="2"/>
        <v/>
      </c>
      <c r="O58" s="25">
        <v>4</v>
      </c>
      <c r="P58" s="2"/>
      <c r="Q58" s="2"/>
      <c r="R58" s="28"/>
      <c r="S58" s="29"/>
      <c r="T58" s="13" t="str">
        <f t="shared" si="3"/>
        <v/>
      </c>
    </row>
    <row r="59" spans="1:20">
      <c r="A59" s="25">
        <v>5</v>
      </c>
      <c r="B59" s="2"/>
      <c r="C59" s="2"/>
      <c r="D59" s="28"/>
      <c r="E59" s="29"/>
      <c r="F59" s="13" t="str">
        <f t="shared" si="1"/>
        <v/>
      </c>
      <c r="H59" s="25">
        <v>5</v>
      </c>
      <c r="I59" s="2"/>
      <c r="J59" s="2"/>
      <c r="K59" s="28"/>
      <c r="L59" s="29"/>
      <c r="M59" s="13" t="str">
        <f t="shared" si="2"/>
        <v/>
      </c>
      <c r="O59" s="25">
        <v>5</v>
      </c>
      <c r="P59" s="2"/>
      <c r="Q59" s="2"/>
      <c r="R59" s="28"/>
      <c r="S59" s="29"/>
      <c r="T59" s="13" t="str">
        <f t="shared" si="3"/>
        <v/>
      </c>
    </row>
    <row r="60" spans="1:20">
      <c r="A60" s="25">
        <v>6</v>
      </c>
      <c r="B60" s="2"/>
      <c r="C60" s="2"/>
      <c r="D60" s="28"/>
      <c r="E60" s="29"/>
      <c r="F60" s="13" t="str">
        <f t="shared" si="1"/>
        <v/>
      </c>
      <c r="H60" s="25">
        <v>6</v>
      </c>
      <c r="I60" s="2"/>
      <c r="J60" s="2"/>
      <c r="K60" s="28"/>
      <c r="L60" s="29"/>
      <c r="M60" s="13" t="str">
        <f t="shared" si="2"/>
        <v/>
      </c>
      <c r="O60" s="25">
        <v>6</v>
      </c>
      <c r="P60" s="2"/>
      <c r="Q60" s="2"/>
      <c r="R60" s="28"/>
      <c r="S60" s="29"/>
      <c r="T60" s="13" t="str">
        <f t="shared" si="3"/>
        <v/>
      </c>
    </row>
    <row r="61" spans="1:20">
      <c r="A61" s="20"/>
      <c r="B61" s="17" t="s">
        <v>70</v>
      </c>
      <c r="C61" s="20"/>
      <c r="D61" s="20"/>
      <c r="E61" s="20"/>
      <c r="F61" s="19">
        <f>SUM(F55:F60)</f>
        <v>0</v>
      </c>
      <c r="H61" s="20"/>
      <c r="I61" s="17" t="s">
        <v>70</v>
      </c>
      <c r="J61" s="20"/>
      <c r="K61" s="20"/>
      <c r="L61" s="20"/>
      <c r="M61" s="19">
        <f>SUM(M55:M60)</f>
        <v>0</v>
      </c>
      <c r="O61" s="20"/>
      <c r="P61" s="17" t="s">
        <v>70</v>
      </c>
      <c r="Q61" s="20"/>
      <c r="R61" s="20"/>
      <c r="S61" s="20"/>
      <c r="T61" s="19">
        <f>SUM(T55:T60)</f>
        <v>0</v>
      </c>
    </row>
    <row r="63" spans="1:20">
      <c r="A63" s="26" t="s">
        <v>71</v>
      </c>
      <c r="B63" s="27"/>
      <c r="C63" s="27"/>
      <c r="D63" s="27"/>
      <c r="E63" s="27"/>
      <c r="F63" s="27"/>
      <c r="H63" s="26" t="s">
        <v>71</v>
      </c>
      <c r="I63" s="27"/>
      <c r="J63" s="27"/>
      <c r="K63" s="27"/>
      <c r="L63" s="27"/>
      <c r="M63" s="27"/>
      <c r="O63" s="26" t="s">
        <v>71</v>
      </c>
      <c r="P63" s="27"/>
      <c r="Q63" s="27"/>
      <c r="R63" s="27"/>
      <c r="S63" s="27"/>
      <c r="T63" s="27"/>
    </row>
    <row r="64" spans="1:20">
      <c r="A64" s="21" t="s">
        <v>66</v>
      </c>
      <c r="B64" s="21" t="s">
        <v>67</v>
      </c>
      <c r="C64" s="21" t="s">
        <v>49</v>
      </c>
      <c r="D64" s="21" t="s">
        <v>68</v>
      </c>
      <c r="E64" s="21" t="s">
        <v>69</v>
      </c>
      <c r="F64" s="21" t="s">
        <v>24</v>
      </c>
      <c r="H64" s="21" t="s">
        <v>66</v>
      </c>
      <c r="I64" s="21" t="s">
        <v>67</v>
      </c>
      <c r="J64" s="21" t="s">
        <v>49</v>
      </c>
      <c r="K64" s="21" t="s">
        <v>68</v>
      </c>
      <c r="L64" s="21" t="s">
        <v>69</v>
      </c>
      <c r="M64" s="21" t="s">
        <v>24</v>
      </c>
      <c r="O64" s="21" t="s">
        <v>66</v>
      </c>
      <c r="P64" s="21" t="s">
        <v>67</v>
      </c>
      <c r="Q64" s="21" t="s">
        <v>49</v>
      </c>
      <c r="R64" s="21" t="s">
        <v>68</v>
      </c>
      <c r="S64" s="21" t="s">
        <v>69</v>
      </c>
      <c r="T64" s="21" t="s">
        <v>24</v>
      </c>
    </row>
    <row r="65" spans="1:20">
      <c r="A65" s="25">
        <v>1</v>
      </c>
      <c r="B65" s="2"/>
      <c r="C65" s="2"/>
      <c r="D65" s="28"/>
      <c r="E65" s="29"/>
      <c r="F65" s="13" t="str">
        <f t="shared" ref="F65:F70" si="4">IF(COUNT(D65:E65)=2,D65*E65,"")</f>
        <v/>
      </c>
      <c r="H65" s="25">
        <v>1</v>
      </c>
      <c r="I65" s="2"/>
      <c r="J65" s="2"/>
      <c r="K65" s="28"/>
      <c r="L65" s="29"/>
      <c r="M65" s="13" t="str">
        <f t="shared" ref="M65:M70" si="5">IF(COUNT(K65:L65)=2,K65*L65,"")</f>
        <v/>
      </c>
      <c r="O65" s="25">
        <v>1</v>
      </c>
      <c r="P65" s="2"/>
      <c r="Q65" s="2"/>
      <c r="R65" s="28"/>
      <c r="S65" s="29"/>
      <c r="T65" s="13" t="str">
        <f t="shared" ref="T65:T70" si="6">IF(COUNT(R65:S65)=2,R65*S65,"")</f>
        <v/>
      </c>
    </row>
    <row r="66" spans="1:20">
      <c r="A66" s="25">
        <v>2</v>
      </c>
      <c r="B66" s="2"/>
      <c r="C66" s="2"/>
      <c r="D66" s="28"/>
      <c r="E66" s="29"/>
      <c r="F66" s="13" t="str">
        <f t="shared" si="4"/>
        <v/>
      </c>
      <c r="H66" s="25">
        <v>2</v>
      </c>
      <c r="I66" s="2"/>
      <c r="J66" s="2"/>
      <c r="K66" s="28"/>
      <c r="L66" s="29"/>
      <c r="M66" s="13" t="str">
        <f t="shared" si="5"/>
        <v/>
      </c>
      <c r="O66" s="25">
        <v>2</v>
      </c>
      <c r="P66" s="2"/>
      <c r="Q66" s="2"/>
      <c r="R66" s="28"/>
      <c r="S66" s="29"/>
      <c r="T66" s="13" t="str">
        <f t="shared" si="6"/>
        <v/>
      </c>
    </row>
    <row r="67" spans="1:20">
      <c r="A67" s="25">
        <v>3</v>
      </c>
      <c r="B67" s="2"/>
      <c r="C67" s="2"/>
      <c r="D67" s="28"/>
      <c r="E67" s="29"/>
      <c r="F67" s="13" t="str">
        <f t="shared" si="4"/>
        <v/>
      </c>
      <c r="H67" s="25">
        <v>3</v>
      </c>
      <c r="I67" s="2"/>
      <c r="J67" s="2"/>
      <c r="K67" s="28"/>
      <c r="L67" s="29"/>
      <c r="M67" s="13" t="str">
        <f t="shared" si="5"/>
        <v/>
      </c>
      <c r="O67" s="25">
        <v>3</v>
      </c>
      <c r="P67" s="2"/>
      <c r="Q67" s="2"/>
      <c r="R67" s="28"/>
      <c r="S67" s="29"/>
      <c r="T67" s="13" t="str">
        <f t="shared" si="6"/>
        <v/>
      </c>
    </row>
    <row r="68" spans="1:20">
      <c r="A68" s="25">
        <v>4</v>
      </c>
      <c r="B68" s="2"/>
      <c r="C68" s="2"/>
      <c r="D68" s="28"/>
      <c r="E68" s="29"/>
      <c r="F68" s="13" t="str">
        <f t="shared" si="4"/>
        <v/>
      </c>
      <c r="H68" s="25">
        <v>4</v>
      </c>
      <c r="I68" s="2"/>
      <c r="J68" s="2"/>
      <c r="K68" s="28"/>
      <c r="L68" s="29"/>
      <c r="M68" s="13" t="str">
        <f t="shared" si="5"/>
        <v/>
      </c>
      <c r="O68" s="25">
        <v>4</v>
      </c>
      <c r="P68" s="2"/>
      <c r="Q68" s="2"/>
      <c r="R68" s="28"/>
      <c r="S68" s="29"/>
      <c r="T68" s="13" t="str">
        <f t="shared" si="6"/>
        <v/>
      </c>
    </row>
    <row r="69" spans="1:20">
      <c r="A69" s="25">
        <v>5</v>
      </c>
      <c r="B69" s="2"/>
      <c r="C69" s="2"/>
      <c r="D69" s="28"/>
      <c r="E69" s="29"/>
      <c r="F69" s="13" t="str">
        <f t="shared" si="4"/>
        <v/>
      </c>
      <c r="H69" s="25">
        <v>5</v>
      </c>
      <c r="I69" s="2"/>
      <c r="J69" s="2"/>
      <c r="K69" s="28"/>
      <c r="L69" s="29"/>
      <c r="M69" s="13" t="str">
        <f t="shared" si="5"/>
        <v/>
      </c>
      <c r="O69" s="25">
        <v>5</v>
      </c>
      <c r="P69" s="2"/>
      <c r="Q69" s="2"/>
      <c r="R69" s="28"/>
      <c r="S69" s="29"/>
      <c r="T69" s="13" t="str">
        <f t="shared" si="6"/>
        <v/>
      </c>
    </row>
    <row r="70" spans="1:20">
      <c r="A70" s="25">
        <v>6</v>
      </c>
      <c r="B70" s="2"/>
      <c r="C70" s="2"/>
      <c r="D70" s="28"/>
      <c r="E70" s="29"/>
      <c r="F70" s="13" t="str">
        <f t="shared" si="4"/>
        <v/>
      </c>
      <c r="H70" s="25">
        <v>6</v>
      </c>
      <c r="I70" s="2"/>
      <c r="J70" s="2"/>
      <c r="K70" s="28"/>
      <c r="L70" s="29"/>
      <c r="M70" s="13" t="str">
        <f t="shared" si="5"/>
        <v/>
      </c>
      <c r="O70" s="25">
        <v>6</v>
      </c>
      <c r="P70" s="2"/>
      <c r="Q70" s="2"/>
      <c r="R70" s="28"/>
      <c r="S70" s="29"/>
      <c r="T70" s="13" t="str">
        <f t="shared" si="6"/>
        <v/>
      </c>
    </row>
    <row r="71" spans="1:20">
      <c r="A71" s="20"/>
      <c r="B71" s="17" t="s">
        <v>72</v>
      </c>
      <c r="C71" s="20"/>
      <c r="D71" s="20"/>
      <c r="E71" s="20"/>
      <c r="F71" s="19">
        <f>SUM(F65:F70)</f>
        <v>0</v>
      </c>
      <c r="H71" s="20"/>
      <c r="I71" s="17" t="s">
        <v>72</v>
      </c>
      <c r="J71" s="20"/>
      <c r="K71" s="20"/>
      <c r="L71" s="20"/>
      <c r="M71" s="19">
        <f>SUM(M65:M70)</f>
        <v>0</v>
      </c>
      <c r="O71" s="20"/>
      <c r="P71" s="17" t="s">
        <v>72</v>
      </c>
      <c r="Q71" s="20"/>
      <c r="R71" s="20"/>
      <c r="S71" s="20"/>
      <c r="T71" s="19">
        <f>SUM(T65:T70)</f>
        <v>0</v>
      </c>
    </row>
    <row r="73" spans="1:20">
      <c r="A73" s="26" t="s">
        <v>73</v>
      </c>
      <c r="B73" s="27"/>
      <c r="C73" s="27"/>
      <c r="D73" s="27"/>
      <c r="E73" s="27"/>
      <c r="F73" s="27"/>
      <c r="H73" s="26" t="s">
        <v>73</v>
      </c>
      <c r="I73" s="27"/>
      <c r="J73" s="27"/>
      <c r="K73" s="27"/>
      <c r="L73" s="27"/>
      <c r="M73" s="27"/>
      <c r="O73" s="26" t="s">
        <v>73</v>
      </c>
      <c r="P73" s="27"/>
      <c r="Q73" s="27"/>
      <c r="R73" s="27"/>
      <c r="S73" s="27"/>
      <c r="T73" s="27"/>
    </row>
    <row r="74" spans="1:20">
      <c r="A74" s="21" t="s">
        <v>66</v>
      </c>
      <c r="B74" s="21" t="s">
        <v>67</v>
      </c>
      <c r="C74" s="21" t="s">
        <v>49</v>
      </c>
      <c r="D74" s="21" t="s">
        <v>68</v>
      </c>
      <c r="E74" s="21" t="s">
        <v>69</v>
      </c>
      <c r="F74" s="21" t="s">
        <v>24</v>
      </c>
      <c r="H74" s="21" t="s">
        <v>66</v>
      </c>
      <c r="I74" s="21" t="s">
        <v>67</v>
      </c>
      <c r="J74" s="21" t="s">
        <v>49</v>
      </c>
      <c r="K74" s="21" t="s">
        <v>68</v>
      </c>
      <c r="L74" s="21" t="s">
        <v>69</v>
      </c>
      <c r="M74" s="21" t="s">
        <v>24</v>
      </c>
      <c r="O74" s="21" t="s">
        <v>66</v>
      </c>
      <c r="P74" s="21" t="s">
        <v>67</v>
      </c>
      <c r="Q74" s="21" t="s">
        <v>49</v>
      </c>
      <c r="R74" s="21" t="s">
        <v>68</v>
      </c>
      <c r="S74" s="21" t="s">
        <v>69</v>
      </c>
      <c r="T74" s="21" t="s">
        <v>24</v>
      </c>
    </row>
    <row r="75" spans="1:20">
      <c r="A75" s="25">
        <v>1</v>
      </c>
      <c r="B75" s="2"/>
      <c r="C75" s="2"/>
      <c r="D75" s="28"/>
      <c r="E75" s="29"/>
      <c r="F75" s="13" t="str">
        <f t="shared" ref="F75:F80" si="7">IF(COUNT(D75:E75)=2,D75*E75,"")</f>
        <v/>
      </c>
      <c r="H75" s="25">
        <v>1</v>
      </c>
      <c r="I75" s="2"/>
      <c r="J75" s="2"/>
      <c r="K75" s="28"/>
      <c r="L75" s="29"/>
      <c r="M75" s="13" t="str">
        <f t="shared" ref="M75:M80" si="8">IF(COUNT(K75:L75)=2,K75*L75,"")</f>
        <v/>
      </c>
      <c r="O75" s="25">
        <v>1</v>
      </c>
      <c r="P75" s="2"/>
      <c r="Q75" s="2"/>
      <c r="R75" s="28"/>
      <c r="S75" s="29"/>
      <c r="T75" s="13" t="str">
        <f t="shared" ref="T75:T80" si="9">IF(COUNT(R75:S75)=2,R75*S75,"")</f>
        <v/>
      </c>
    </row>
    <row r="76" spans="1:20">
      <c r="A76" s="25">
        <v>2</v>
      </c>
      <c r="B76" s="2"/>
      <c r="C76" s="2"/>
      <c r="D76" s="28"/>
      <c r="E76" s="29"/>
      <c r="F76" s="13" t="str">
        <f t="shared" si="7"/>
        <v/>
      </c>
      <c r="H76" s="25">
        <v>2</v>
      </c>
      <c r="I76" s="2"/>
      <c r="J76" s="2"/>
      <c r="K76" s="28"/>
      <c r="L76" s="29"/>
      <c r="M76" s="13" t="str">
        <f t="shared" si="8"/>
        <v/>
      </c>
      <c r="O76" s="25">
        <v>2</v>
      </c>
      <c r="P76" s="2"/>
      <c r="Q76" s="2"/>
      <c r="R76" s="28"/>
      <c r="S76" s="29"/>
      <c r="T76" s="13" t="str">
        <f t="shared" si="9"/>
        <v/>
      </c>
    </row>
    <row r="77" spans="1:20">
      <c r="A77" s="25">
        <v>3</v>
      </c>
      <c r="B77" s="2"/>
      <c r="C77" s="2"/>
      <c r="D77" s="28"/>
      <c r="E77" s="29"/>
      <c r="F77" s="13" t="str">
        <f t="shared" si="7"/>
        <v/>
      </c>
      <c r="H77" s="25">
        <v>3</v>
      </c>
      <c r="I77" s="2"/>
      <c r="J77" s="2"/>
      <c r="K77" s="28"/>
      <c r="L77" s="29"/>
      <c r="M77" s="13" t="str">
        <f t="shared" si="8"/>
        <v/>
      </c>
      <c r="O77" s="25">
        <v>3</v>
      </c>
      <c r="P77" s="2"/>
      <c r="Q77" s="2"/>
      <c r="R77" s="28"/>
      <c r="S77" s="29"/>
      <c r="T77" s="13" t="str">
        <f t="shared" si="9"/>
        <v/>
      </c>
    </row>
    <row r="78" spans="1:20">
      <c r="A78" s="25">
        <v>4</v>
      </c>
      <c r="B78" s="2"/>
      <c r="C78" s="2"/>
      <c r="D78" s="28"/>
      <c r="E78" s="29"/>
      <c r="F78" s="13" t="str">
        <f t="shared" si="7"/>
        <v/>
      </c>
      <c r="H78" s="25">
        <v>4</v>
      </c>
      <c r="I78" s="2"/>
      <c r="J78" s="2"/>
      <c r="K78" s="28"/>
      <c r="L78" s="29"/>
      <c r="M78" s="13" t="str">
        <f t="shared" si="8"/>
        <v/>
      </c>
      <c r="O78" s="25">
        <v>4</v>
      </c>
      <c r="P78" s="2"/>
      <c r="Q78" s="2"/>
      <c r="R78" s="28"/>
      <c r="S78" s="29"/>
      <c r="T78" s="13" t="str">
        <f t="shared" si="9"/>
        <v/>
      </c>
    </row>
    <row r="79" spans="1:20">
      <c r="A79" s="25">
        <v>5</v>
      </c>
      <c r="B79" s="2"/>
      <c r="C79" s="2"/>
      <c r="D79" s="28"/>
      <c r="E79" s="29"/>
      <c r="F79" s="13" t="str">
        <f t="shared" si="7"/>
        <v/>
      </c>
      <c r="H79" s="25">
        <v>5</v>
      </c>
      <c r="I79" s="2"/>
      <c r="J79" s="2"/>
      <c r="K79" s="28"/>
      <c r="L79" s="29"/>
      <c r="M79" s="13" t="str">
        <f t="shared" si="8"/>
        <v/>
      </c>
      <c r="O79" s="25">
        <v>5</v>
      </c>
      <c r="P79" s="2"/>
      <c r="Q79" s="2"/>
      <c r="R79" s="28"/>
      <c r="S79" s="29"/>
      <c r="T79" s="13" t="str">
        <f t="shared" si="9"/>
        <v/>
      </c>
    </row>
    <row r="80" spans="1:20">
      <c r="A80" s="25">
        <v>6</v>
      </c>
      <c r="B80" s="2"/>
      <c r="C80" s="2"/>
      <c r="D80" s="28"/>
      <c r="E80" s="29"/>
      <c r="F80" s="13" t="str">
        <f t="shared" si="7"/>
        <v/>
      </c>
      <c r="H80" s="25">
        <v>6</v>
      </c>
      <c r="I80" s="2"/>
      <c r="J80" s="2"/>
      <c r="K80" s="28"/>
      <c r="L80" s="29"/>
      <c r="M80" s="13" t="str">
        <f t="shared" si="8"/>
        <v/>
      </c>
      <c r="O80" s="25">
        <v>6</v>
      </c>
      <c r="P80" s="2"/>
      <c r="Q80" s="2"/>
      <c r="R80" s="28"/>
      <c r="S80" s="29"/>
      <c r="T80" s="13" t="str">
        <f t="shared" si="9"/>
        <v/>
      </c>
    </row>
    <row r="81" spans="1:20">
      <c r="A81" s="20"/>
      <c r="B81" s="17" t="s">
        <v>74</v>
      </c>
      <c r="C81" s="20"/>
      <c r="D81" s="20"/>
      <c r="E81" s="20"/>
      <c r="F81" s="19">
        <f>SUM(F75:F80)</f>
        <v>0</v>
      </c>
      <c r="H81" s="20"/>
      <c r="I81" s="17" t="s">
        <v>74</v>
      </c>
      <c r="J81" s="20"/>
      <c r="K81" s="20"/>
      <c r="L81" s="20"/>
      <c r="M81" s="19">
        <f>SUM(M75:M80)</f>
        <v>0</v>
      </c>
      <c r="O81" s="20"/>
      <c r="P81" s="17" t="s">
        <v>74</v>
      </c>
      <c r="Q81" s="20"/>
      <c r="R81" s="20"/>
      <c r="S81" s="20"/>
      <c r="T81" s="19">
        <f>SUM(T75:T80)</f>
        <v>0</v>
      </c>
    </row>
    <row r="83" spans="1:20">
      <c r="A83" s="26" t="s">
        <v>75</v>
      </c>
      <c r="B83" s="27"/>
      <c r="C83" s="27"/>
      <c r="D83" s="27"/>
      <c r="E83" s="27"/>
      <c r="F83" s="27"/>
      <c r="H83" s="26" t="s">
        <v>75</v>
      </c>
      <c r="I83" s="27"/>
      <c r="J83" s="27"/>
      <c r="K83" s="27"/>
      <c r="L83" s="27"/>
      <c r="M83" s="27"/>
      <c r="O83" s="26" t="s">
        <v>75</v>
      </c>
      <c r="P83" s="27"/>
      <c r="Q83" s="27"/>
      <c r="R83" s="27"/>
      <c r="S83" s="27"/>
      <c r="T83" s="27"/>
    </row>
    <row r="84" spans="1:20">
      <c r="A84" s="21" t="s">
        <v>66</v>
      </c>
      <c r="B84" s="21" t="s">
        <v>67</v>
      </c>
      <c r="C84" s="21" t="s">
        <v>49</v>
      </c>
      <c r="D84" s="21" t="s">
        <v>68</v>
      </c>
      <c r="E84" s="21" t="s">
        <v>69</v>
      </c>
      <c r="F84" s="21" t="s">
        <v>24</v>
      </c>
      <c r="H84" s="21" t="s">
        <v>66</v>
      </c>
      <c r="I84" s="21" t="s">
        <v>67</v>
      </c>
      <c r="J84" s="21" t="s">
        <v>49</v>
      </c>
      <c r="K84" s="21" t="s">
        <v>68</v>
      </c>
      <c r="L84" s="21" t="s">
        <v>69</v>
      </c>
      <c r="M84" s="21" t="s">
        <v>24</v>
      </c>
      <c r="O84" s="21" t="s">
        <v>66</v>
      </c>
      <c r="P84" s="21" t="s">
        <v>67</v>
      </c>
      <c r="Q84" s="21" t="s">
        <v>49</v>
      </c>
      <c r="R84" s="21" t="s">
        <v>68</v>
      </c>
      <c r="S84" s="21" t="s">
        <v>69</v>
      </c>
      <c r="T84" s="21" t="s">
        <v>24</v>
      </c>
    </row>
    <row r="85" spans="1:20">
      <c r="A85" s="25">
        <v>1</v>
      </c>
      <c r="B85" s="2"/>
      <c r="C85" s="2"/>
      <c r="D85" s="28"/>
      <c r="E85" s="29"/>
      <c r="F85" s="13" t="str">
        <f t="shared" ref="F85:F90" si="10">IF(COUNT(D85:E85)=2,D85*E85,"")</f>
        <v/>
      </c>
      <c r="H85" s="25">
        <v>1</v>
      </c>
      <c r="I85" s="2"/>
      <c r="J85" s="2"/>
      <c r="K85" s="28"/>
      <c r="L85" s="29"/>
      <c r="M85" s="13" t="str">
        <f t="shared" ref="M85:M90" si="11">IF(COUNT(K85:L85)=2,K85*L85,"")</f>
        <v/>
      </c>
      <c r="O85" s="25">
        <v>1</v>
      </c>
      <c r="P85" s="2"/>
      <c r="Q85" s="2"/>
      <c r="R85" s="28"/>
      <c r="S85" s="29"/>
      <c r="T85" s="13" t="str">
        <f t="shared" ref="T85:T90" si="12">IF(COUNT(R85:S85)=2,R85*S85,"")</f>
        <v/>
      </c>
    </row>
    <row r="86" spans="1:20">
      <c r="A86" s="25">
        <v>2</v>
      </c>
      <c r="B86" s="2"/>
      <c r="C86" s="2"/>
      <c r="D86" s="28"/>
      <c r="E86" s="29"/>
      <c r="F86" s="13" t="str">
        <f t="shared" si="10"/>
        <v/>
      </c>
      <c r="H86" s="25">
        <v>2</v>
      </c>
      <c r="I86" s="2"/>
      <c r="J86" s="2"/>
      <c r="K86" s="28"/>
      <c r="L86" s="29"/>
      <c r="M86" s="13" t="str">
        <f t="shared" si="11"/>
        <v/>
      </c>
      <c r="O86" s="25">
        <v>2</v>
      </c>
      <c r="P86" s="2"/>
      <c r="Q86" s="2"/>
      <c r="R86" s="28"/>
      <c r="S86" s="29"/>
      <c r="T86" s="13" t="str">
        <f t="shared" si="12"/>
        <v/>
      </c>
    </row>
    <row r="87" spans="1:20">
      <c r="A87" s="25">
        <v>3</v>
      </c>
      <c r="B87" s="2"/>
      <c r="C87" s="2"/>
      <c r="D87" s="28"/>
      <c r="E87" s="29"/>
      <c r="F87" s="13" t="str">
        <f t="shared" si="10"/>
        <v/>
      </c>
      <c r="H87" s="25">
        <v>3</v>
      </c>
      <c r="I87" s="2"/>
      <c r="J87" s="2"/>
      <c r="K87" s="28"/>
      <c r="L87" s="29"/>
      <c r="M87" s="13" t="str">
        <f t="shared" si="11"/>
        <v/>
      </c>
      <c r="O87" s="25">
        <v>3</v>
      </c>
      <c r="P87" s="2"/>
      <c r="Q87" s="2"/>
      <c r="R87" s="28"/>
      <c r="S87" s="29"/>
      <c r="T87" s="13" t="str">
        <f t="shared" si="12"/>
        <v/>
      </c>
    </row>
    <row r="88" spans="1:20">
      <c r="A88" s="25">
        <v>4</v>
      </c>
      <c r="B88" s="2"/>
      <c r="C88" s="2"/>
      <c r="D88" s="28"/>
      <c r="E88" s="29"/>
      <c r="F88" s="13" t="str">
        <f t="shared" si="10"/>
        <v/>
      </c>
      <c r="H88" s="25">
        <v>4</v>
      </c>
      <c r="I88" s="2"/>
      <c r="J88" s="2"/>
      <c r="K88" s="28"/>
      <c r="L88" s="29"/>
      <c r="M88" s="13" t="str">
        <f t="shared" si="11"/>
        <v/>
      </c>
      <c r="O88" s="25">
        <v>4</v>
      </c>
      <c r="P88" s="2"/>
      <c r="Q88" s="2"/>
      <c r="R88" s="28"/>
      <c r="S88" s="29"/>
      <c r="T88" s="13" t="str">
        <f t="shared" si="12"/>
        <v/>
      </c>
    </row>
    <row r="89" spans="1:20">
      <c r="A89" s="25">
        <v>5</v>
      </c>
      <c r="B89" s="2"/>
      <c r="C89" s="2"/>
      <c r="D89" s="28"/>
      <c r="E89" s="29"/>
      <c r="F89" s="13" t="str">
        <f t="shared" si="10"/>
        <v/>
      </c>
      <c r="H89" s="25">
        <v>5</v>
      </c>
      <c r="I89" s="2"/>
      <c r="J89" s="2"/>
      <c r="K89" s="28"/>
      <c r="L89" s="29"/>
      <c r="M89" s="13" t="str">
        <f t="shared" si="11"/>
        <v/>
      </c>
      <c r="O89" s="25">
        <v>5</v>
      </c>
      <c r="P89" s="2"/>
      <c r="Q89" s="2"/>
      <c r="R89" s="28"/>
      <c r="S89" s="29"/>
      <c r="T89" s="13" t="str">
        <f t="shared" si="12"/>
        <v/>
      </c>
    </row>
    <row r="90" spans="1:20">
      <c r="A90" s="25">
        <v>6</v>
      </c>
      <c r="B90" s="2"/>
      <c r="C90" s="2"/>
      <c r="D90" s="28"/>
      <c r="E90" s="29"/>
      <c r="F90" s="13" t="str">
        <f t="shared" si="10"/>
        <v/>
      </c>
      <c r="H90" s="25">
        <v>6</v>
      </c>
      <c r="I90" s="2"/>
      <c r="J90" s="2"/>
      <c r="K90" s="28"/>
      <c r="L90" s="29"/>
      <c r="M90" s="13" t="str">
        <f t="shared" si="11"/>
        <v/>
      </c>
      <c r="O90" s="25">
        <v>6</v>
      </c>
      <c r="P90" s="2"/>
      <c r="Q90" s="2"/>
      <c r="R90" s="28"/>
      <c r="S90" s="29"/>
      <c r="T90" s="13" t="str">
        <f t="shared" si="12"/>
        <v/>
      </c>
    </row>
    <row r="91" spans="1:20">
      <c r="A91" s="20"/>
      <c r="B91" s="17" t="s">
        <v>76</v>
      </c>
      <c r="C91" s="20"/>
      <c r="D91" s="20"/>
      <c r="E91" s="20"/>
      <c r="F91" s="19">
        <f>SUM(F85:F90)</f>
        <v>0</v>
      </c>
      <c r="H91" s="20"/>
      <c r="I91" s="17" t="s">
        <v>76</v>
      </c>
      <c r="J91" s="20"/>
      <c r="K91" s="20"/>
      <c r="L91" s="20"/>
      <c r="M91" s="19">
        <f>SUM(M85:M90)</f>
        <v>0</v>
      </c>
      <c r="O91" s="20"/>
      <c r="P91" s="17" t="s">
        <v>76</v>
      </c>
      <c r="Q91" s="20"/>
      <c r="R91" s="20"/>
      <c r="S91" s="20"/>
      <c r="T91" s="19">
        <f>SUM(T85:T90)</f>
        <v>0</v>
      </c>
    </row>
    <row r="93" spans="1:20">
      <c r="A93" s="26" t="s">
        <v>77</v>
      </c>
      <c r="B93" s="27"/>
      <c r="C93" s="27"/>
      <c r="D93" s="27"/>
      <c r="E93" s="27"/>
      <c r="F93" s="27"/>
      <c r="H93" s="26" t="s">
        <v>77</v>
      </c>
      <c r="I93" s="27"/>
      <c r="J93" s="27"/>
      <c r="K93" s="27"/>
      <c r="L93" s="27"/>
      <c r="M93" s="27"/>
      <c r="O93" s="26" t="s">
        <v>77</v>
      </c>
      <c r="P93" s="27"/>
      <c r="Q93" s="27"/>
      <c r="R93" s="27"/>
      <c r="S93" s="27"/>
      <c r="T93" s="27"/>
    </row>
    <row r="94" spans="1:20">
      <c r="A94" s="21" t="s">
        <v>66</v>
      </c>
      <c r="B94" s="21" t="s">
        <v>67</v>
      </c>
      <c r="C94" s="21" t="s">
        <v>49</v>
      </c>
      <c r="D94" s="21" t="s">
        <v>68</v>
      </c>
      <c r="E94" s="21" t="s">
        <v>69</v>
      </c>
      <c r="F94" s="21" t="s">
        <v>24</v>
      </c>
      <c r="H94" s="21" t="s">
        <v>66</v>
      </c>
      <c r="I94" s="21" t="s">
        <v>67</v>
      </c>
      <c r="J94" s="21" t="s">
        <v>49</v>
      </c>
      <c r="K94" s="21" t="s">
        <v>68</v>
      </c>
      <c r="L94" s="21" t="s">
        <v>69</v>
      </c>
      <c r="M94" s="21" t="s">
        <v>24</v>
      </c>
      <c r="O94" s="21" t="s">
        <v>66</v>
      </c>
      <c r="P94" s="21" t="s">
        <v>67</v>
      </c>
      <c r="Q94" s="21" t="s">
        <v>49</v>
      </c>
      <c r="R94" s="21" t="s">
        <v>68</v>
      </c>
      <c r="S94" s="21" t="s">
        <v>69</v>
      </c>
      <c r="T94" s="21" t="s">
        <v>24</v>
      </c>
    </row>
    <row r="95" spans="1:20">
      <c r="A95" s="25">
        <v>1</v>
      </c>
      <c r="B95" s="2"/>
      <c r="C95" s="2"/>
      <c r="D95" s="28"/>
      <c r="E95" s="29"/>
      <c r="F95" s="13" t="str">
        <f t="shared" ref="F95:F100" si="13">IF(COUNT(D95:E95)=2,D95*E95,"")</f>
        <v/>
      </c>
      <c r="H95" s="25">
        <v>1</v>
      </c>
      <c r="I95" s="2"/>
      <c r="J95" s="2"/>
      <c r="K95" s="28"/>
      <c r="L95" s="29"/>
      <c r="M95" s="13" t="str">
        <f t="shared" ref="M95:M100" si="14">IF(COUNT(K95:L95)=2,K95*L95,"")</f>
        <v/>
      </c>
      <c r="O95" s="25">
        <v>1</v>
      </c>
      <c r="P95" s="2"/>
      <c r="Q95" s="2"/>
      <c r="R95" s="28"/>
      <c r="S95" s="29"/>
      <c r="T95" s="13" t="str">
        <f t="shared" ref="T95:T100" si="15">IF(COUNT(R95:S95)=2,R95*S95,"")</f>
        <v/>
      </c>
    </row>
    <row r="96" spans="1:20">
      <c r="A96" s="25">
        <v>2</v>
      </c>
      <c r="B96" s="2"/>
      <c r="C96" s="2"/>
      <c r="D96" s="28"/>
      <c r="E96" s="29"/>
      <c r="F96" s="13" t="str">
        <f t="shared" si="13"/>
        <v/>
      </c>
      <c r="H96" s="25">
        <v>2</v>
      </c>
      <c r="I96" s="2"/>
      <c r="J96" s="2"/>
      <c r="K96" s="28"/>
      <c r="L96" s="29"/>
      <c r="M96" s="13" t="str">
        <f t="shared" si="14"/>
        <v/>
      </c>
      <c r="O96" s="25">
        <v>2</v>
      </c>
      <c r="P96" s="2"/>
      <c r="Q96" s="2"/>
      <c r="R96" s="28"/>
      <c r="S96" s="29"/>
      <c r="T96" s="13" t="str">
        <f t="shared" si="15"/>
        <v/>
      </c>
    </row>
    <row r="97" spans="1:20">
      <c r="A97" s="25">
        <v>3</v>
      </c>
      <c r="B97" s="2"/>
      <c r="C97" s="2"/>
      <c r="D97" s="28"/>
      <c r="E97" s="29"/>
      <c r="F97" s="13" t="str">
        <f t="shared" si="13"/>
        <v/>
      </c>
      <c r="H97" s="25">
        <v>3</v>
      </c>
      <c r="I97" s="2"/>
      <c r="J97" s="2"/>
      <c r="K97" s="28"/>
      <c r="L97" s="29"/>
      <c r="M97" s="13" t="str">
        <f t="shared" si="14"/>
        <v/>
      </c>
      <c r="O97" s="25">
        <v>3</v>
      </c>
      <c r="P97" s="2"/>
      <c r="Q97" s="2"/>
      <c r="R97" s="28"/>
      <c r="S97" s="29"/>
      <c r="T97" s="13" t="str">
        <f t="shared" si="15"/>
        <v/>
      </c>
    </row>
    <row r="98" spans="1:20">
      <c r="A98" s="25">
        <v>4</v>
      </c>
      <c r="B98" s="2"/>
      <c r="C98" s="2"/>
      <c r="D98" s="28"/>
      <c r="E98" s="29"/>
      <c r="F98" s="13" t="str">
        <f t="shared" si="13"/>
        <v/>
      </c>
      <c r="H98" s="25">
        <v>4</v>
      </c>
      <c r="I98" s="2"/>
      <c r="J98" s="2"/>
      <c r="K98" s="28"/>
      <c r="L98" s="29"/>
      <c r="M98" s="13" t="str">
        <f t="shared" si="14"/>
        <v/>
      </c>
      <c r="O98" s="25">
        <v>4</v>
      </c>
      <c r="P98" s="2"/>
      <c r="Q98" s="2"/>
      <c r="R98" s="28"/>
      <c r="S98" s="29"/>
      <c r="T98" s="13" t="str">
        <f t="shared" si="15"/>
        <v/>
      </c>
    </row>
    <row r="99" spans="1:20">
      <c r="A99" s="25">
        <v>5</v>
      </c>
      <c r="B99" s="2"/>
      <c r="C99" s="2"/>
      <c r="D99" s="28"/>
      <c r="E99" s="29"/>
      <c r="F99" s="13" t="str">
        <f t="shared" si="13"/>
        <v/>
      </c>
      <c r="H99" s="25">
        <v>5</v>
      </c>
      <c r="I99" s="2"/>
      <c r="J99" s="2"/>
      <c r="K99" s="28"/>
      <c r="L99" s="29"/>
      <c r="M99" s="13" t="str">
        <f t="shared" si="14"/>
        <v/>
      </c>
      <c r="O99" s="25">
        <v>5</v>
      </c>
      <c r="P99" s="2"/>
      <c r="Q99" s="2"/>
      <c r="R99" s="28"/>
      <c r="S99" s="29"/>
      <c r="T99" s="13" t="str">
        <f t="shared" si="15"/>
        <v/>
      </c>
    </row>
    <row r="100" spans="1:20">
      <c r="A100" s="25">
        <v>6</v>
      </c>
      <c r="B100" s="2"/>
      <c r="C100" s="2"/>
      <c r="D100" s="28"/>
      <c r="E100" s="29"/>
      <c r="F100" s="13" t="str">
        <f t="shared" si="13"/>
        <v/>
      </c>
      <c r="H100" s="25">
        <v>6</v>
      </c>
      <c r="I100" s="2"/>
      <c r="J100" s="2"/>
      <c r="K100" s="28"/>
      <c r="L100" s="29"/>
      <c r="M100" s="13" t="str">
        <f t="shared" si="14"/>
        <v/>
      </c>
      <c r="O100" s="25">
        <v>6</v>
      </c>
      <c r="P100" s="2"/>
      <c r="Q100" s="2"/>
      <c r="R100" s="28"/>
      <c r="S100" s="29"/>
      <c r="T100" s="13" t="str">
        <f t="shared" si="15"/>
        <v/>
      </c>
    </row>
    <row r="101" spans="1:20">
      <c r="A101" s="20"/>
      <c r="B101" s="17" t="s">
        <v>78</v>
      </c>
      <c r="C101" s="20"/>
      <c r="D101" s="20"/>
      <c r="E101" s="20"/>
      <c r="F101" s="19">
        <f>SUM(F95:F100)</f>
        <v>0</v>
      </c>
      <c r="H101" s="20"/>
      <c r="I101" s="17" t="s">
        <v>78</v>
      </c>
      <c r="J101" s="20"/>
      <c r="K101" s="20"/>
      <c r="L101" s="20"/>
      <c r="M101" s="19">
        <f>SUM(M95:M100)</f>
        <v>0</v>
      </c>
      <c r="O101" s="20"/>
      <c r="P101" s="17" t="s">
        <v>78</v>
      </c>
      <c r="Q101" s="20"/>
      <c r="R101" s="20"/>
      <c r="S101" s="20"/>
      <c r="T101" s="19">
        <f>SUM(T95:T100)</f>
        <v>0</v>
      </c>
    </row>
    <row r="103" spans="1:20">
      <c r="A103" s="26" t="s">
        <v>79</v>
      </c>
      <c r="B103" s="27"/>
      <c r="C103" s="27"/>
      <c r="D103" s="27"/>
      <c r="E103" s="27"/>
      <c r="F103" s="27"/>
      <c r="H103" s="26" t="s">
        <v>79</v>
      </c>
      <c r="I103" s="27"/>
      <c r="J103" s="27"/>
      <c r="K103" s="27"/>
      <c r="L103" s="27"/>
      <c r="M103" s="27"/>
      <c r="O103" s="26" t="s">
        <v>79</v>
      </c>
      <c r="P103" s="27"/>
      <c r="Q103" s="27"/>
      <c r="R103" s="27"/>
      <c r="S103" s="27"/>
      <c r="T103" s="27"/>
    </row>
    <row r="104" spans="1:20">
      <c r="A104" s="21" t="s">
        <v>66</v>
      </c>
      <c r="B104" s="21" t="s">
        <v>67</v>
      </c>
      <c r="C104" s="21" t="s">
        <v>49</v>
      </c>
      <c r="D104" s="21" t="s">
        <v>68</v>
      </c>
      <c r="E104" s="21" t="s">
        <v>69</v>
      </c>
      <c r="F104" s="21" t="s">
        <v>24</v>
      </c>
      <c r="H104" s="21" t="s">
        <v>66</v>
      </c>
      <c r="I104" s="21" t="s">
        <v>67</v>
      </c>
      <c r="J104" s="21" t="s">
        <v>49</v>
      </c>
      <c r="K104" s="21" t="s">
        <v>68</v>
      </c>
      <c r="L104" s="21" t="s">
        <v>69</v>
      </c>
      <c r="M104" s="21" t="s">
        <v>24</v>
      </c>
      <c r="O104" s="21" t="s">
        <v>66</v>
      </c>
      <c r="P104" s="21" t="s">
        <v>67</v>
      </c>
      <c r="Q104" s="21" t="s">
        <v>49</v>
      </c>
      <c r="R104" s="21" t="s">
        <v>68</v>
      </c>
      <c r="S104" s="21" t="s">
        <v>69</v>
      </c>
      <c r="T104" s="21" t="s">
        <v>24</v>
      </c>
    </row>
    <row r="105" spans="1:20">
      <c r="A105" s="25">
        <v>1</v>
      </c>
      <c r="B105" s="2"/>
      <c r="C105" s="2"/>
      <c r="D105" s="28"/>
      <c r="E105" s="29"/>
      <c r="F105" s="13" t="str">
        <f t="shared" ref="F105:F110" si="16">IF(COUNT(D105:E105)=2,D105*E105,"")</f>
        <v/>
      </c>
      <c r="H105" s="25">
        <v>1</v>
      </c>
      <c r="I105" s="2"/>
      <c r="J105" s="2"/>
      <c r="K105" s="28"/>
      <c r="L105" s="29"/>
      <c r="M105" s="13" t="str">
        <f t="shared" ref="M105:M110" si="17">IF(COUNT(K105:L105)=2,K105*L105,"")</f>
        <v/>
      </c>
      <c r="O105" s="25">
        <v>1</v>
      </c>
      <c r="P105" s="2"/>
      <c r="Q105" s="2"/>
      <c r="R105" s="28"/>
      <c r="S105" s="29"/>
      <c r="T105" s="13" t="str">
        <f t="shared" ref="T105:T110" si="18">IF(COUNT(R105:S105)=2,R105*S105,"")</f>
        <v/>
      </c>
    </row>
    <row r="106" spans="1:20">
      <c r="A106" s="25">
        <v>2</v>
      </c>
      <c r="B106" s="2"/>
      <c r="C106" s="2"/>
      <c r="D106" s="28"/>
      <c r="E106" s="29"/>
      <c r="F106" s="13" t="str">
        <f t="shared" si="16"/>
        <v/>
      </c>
      <c r="H106" s="25">
        <v>2</v>
      </c>
      <c r="I106" s="2"/>
      <c r="J106" s="2"/>
      <c r="K106" s="28"/>
      <c r="L106" s="29"/>
      <c r="M106" s="13" t="str">
        <f t="shared" si="17"/>
        <v/>
      </c>
      <c r="O106" s="25">
        <v>2</v>
      </c>
      <c r="P106" s="2"/>
      <c r="Q106" s="2"/>
      <c r="R106" s="28"/>
      <c r="S106" s="29"/>
      <c r="T106" s="13" t="str">
        <f t="shared" si="18"/>
        <v/>
      </c>
    </row>
    <row r="107" spans="1:20">
      <c r="A107" s="25">
        <v>3</v>
      </c>
      <c r="B107" s="2"/>
      <c r="C107" s="2"/>
      <c r="D107" s="28"/>
      <c r="E107" s="29"/>
      <c r="F107" s="13" t="str">
        <f t="shared" si="16"/>
        <v/>
      </c>
      <c r="H107" s="25">
        <v>3</v>
      </c>
      <c r="I107" s="2"/>
      <c r="J107" s="2"/>
      <c r="K107" s="28"/>
      <c r="L107" s="29"/>
      <c r="M107" s="13" t="str">
        <f t="shared" si="17"/>
        <v/>
      </c>
      <c r="O107" s="25">
        <v>3</v>
      </c>
      <c r="P107" s="2"/>
      <c r="Q107" s="2"/>
      <c r="R107" s="28"/>
      <c r="S107" s="29"/>
      <c r="T107" s="13" t="str">
        <f t="shared" si="18"/>
        <v/>
      </c>
    </row>
    <row r="108" spans="1:20">
      <c r="A108" s="25">
        <v>4</v>
      </c>
      <c r="B108" s="2"/>
      <c r="C108" s="2"/>
      <c r="D108" s="28"/>
      <c r="E108" s="29"/>
      <c r="F108" s="13" t="str">
        <f t="shared" si="16"/>
        <v/>
      </c>
      <c r="H108" s="25">
        <v>4</v>
      </c>
      <c r="I108" s="2"/>
      <c r="J108" s="2"/>
      <c r="K108" s="28"/>
      <c r="L108" s="29"/>
      <c r="M108" s="13" t="str">
        <f t="shared" si="17"/>
        <v/>
      </c>
      <c r="O108" s="25">
        <v>4</v>
      </c>
      <c r="P108" s="2"/>
      <c r="Q108" s="2"/>
      <c r="R108" s="28"/>
      <c r="S108" s="29"/>
      <c r="T108" s="13" t="str">
        <f t="shared" si="18"/>
        <v/>
      </c>
    </row>
    <row r="109" spans="1:20">
      <c r="A109" s="25">
        <v>5</v>
      </c>
      <c r="B109" s="2"/>
      <c r="C109" s="2"/>
      <c r="D109" s="28"/>
      <c r="E109" s="29"/>
      <c r="F109" s="13" t="str">
        <f t="shared" si="16"/>
        <v/>
      </c>
      <c r="H109" s="25">
        <v>5</v>
      </c>
      <c r="I109" s="2"/>
      <c r="J109" s="2"/>
      <c r="K109" s="28"/>
      <c r="L109" s="29"/>
      <c r="M109" s="13" t="str">
        <f t="shared" si="17"/>
        <v/>
      </c>
      <c r="O109" s="25">
        <v>5</v>
      </c>
      <c r="P109" s="2"/>
      <c r="Q109" s="2"/>
      <c r="R109" s="28"/>
      <c r="S109" s="29"/>
      <c r="T109" s="13" t="str">
        <f t="shared" si="18"/>
        <v/>
      </c>
    </row>
    <row r="110" spans="1:20">
      <c r="A110" s="25">
        <v>6</v>
      </c>
      <c r="B110" s="2"/>
      <c r="C110" s="2"/>
      <c r="D110" s="28"/>
      <c r="E110" s="29"/>
      <c r="F110" s="13" t="str">
        <f t="shared" si="16"/>
        <v/>
      </c>
      <c r="H110" s="25">
        <v>6</v>
      </c>
      <c r="I110" s="2"/>
      <c r="J110" s="2"/>
      <c r="K110" s="28"/>
      <c r="L110" s="29"/>
      <c r="M110" s="13" t="str">
        <f t="shared" si="17"/>
        <v/>
      </c>
      <c r="O110" s="25">
        <v>6</v>
      </c>
      <c r="P110" s="2"/>
      <c r="Q110" s="2"/>
      <c r="R110" s="28"/>
      <c r="S110" s="29"/>
      <c r="T110" s="13" t="str">
        <f t="shared" si="18"/>
        <v/>
      </c>
    </row>
    <row r="111" spans="1:20">
      <c r="A111" s="20"/>
      <c r="B111" s="17" t="s">
        <v>80</v>
      </c>
      <c r="C111" s="20"/>
      <c r="D111" s="20"/>
      <c r="E111" s="20"/>
      <c r="F111" s="19">
        <f>SUM(F105:F110)</f>
        <v>0</v>
      </c>
      <c r="H111" s="20"/>
      <c r="I111" s="17" t="s">
        <v>80</v>
      </c>
      <c r="J111" s="20"/>
      <c r="K111" s="20"/>
      <c r="L111" s="20"/>
      <c r="M111" s="19">
        <f>SUM(M105:M110)</f>
        <v>0</v>
      </c>
      <c r="O111" s="20"/>
      <c r="P111" s="17" t="s">
        <v>80</v>
      </c>
      <c r="Q111" s="20"/>
      <c r="R111" s="20"/>
      <c r="S111" s="20"/>
      <c r="T111" s="19">
        <f>SUM(T105:T110)</f>
        <v>0</v>
      </c>
    </row>
    <row r="113" spans="1:20">
      <c r="A113" s="9"/>
      <c r="B113" s="8" t="s">
        <v>31</v>
      </c>
      <c r="C113" s="9"/>
      <c r="D113" s="9"/>
      <c r="E113" s="9"/>
      <c r="F113" s="30">
        <f>F61+F71+F81+F91+F101+F111</f>
        <v>0</v>
      </c>
      <c r="H113" s="9"/>
      <c r="I113" s="8" t="s">
        <v>31</v>
      </c>
      <c r="J113" s="9"/>
      <c r="K113" s="9"/>
      <c r="L113" s="9"/>
      <c r="M113" s="30">
        <f>M61+M71+M81+M91+M101+M111</f>
        <v>0</v>
      </c>
      <c r="O113" s="9"/>
      <c r="P113" s="8" t="s">
        <v>31</v>
      </c>
      <c r="Q113" s="9"/>
      <c r="R113" s="9"/>
      <c r="S113" s="9"/>
      <c r="T113" s="30">
        <f>T61+T71+T81+T91+T101+T111</f>
        <v>0</v>
      </c>
    </row>
    <row r="115" spans="1:20">
      <c r="A115" s="5" t="s">
        <v>81</v>
      </c>
      <c r="H115" s="5" t="s">
        <v>81</v>
      </c>
      <c r="O115" s="5" t="s">
        <v>81</v>
      </c>
    </row>
    <row r="116" spans="1:20">
      <c r="A116" s="32"/>
      <c r="B116" s="32"/>
      <c r="C116" s="32"/>
      <c r="D116" s="32"/>
      <c r="E116" s="32"/>
      <c r="F116" s="32"/>
      <c r="H116" s="32"/>
      <c r="I116" s="32"/>
      <c r="J116" s="32"/>
      <c r="K116" s="32"/>
      <c r="L116" s="32"/>
      <c r="M116" s="32"/>
      <c r="O116" s="32"/>
      <c r="P116" s="32"/>
      <c r="Q116" s="32"/>
      <c r="R116" s="32"/>
      <c r="S116" s="32"/>
      <c r="T116" s="32"/>
    </row>
    <row r="117" spans="1:20">
      <c r="A117" s="32"/>
      <c r="B117" s="32"/>
      <c r="C117" s="32"/>
      <c r="D117" s="32"/>
      <c r="E117" s="32"/>
      <c r="F117" s="32"/>
      <c r="H117" s="32"/>
      <c r="I117" s="32"/>
      <c r="J117" s="32"/>
      <c r="K117" s="32"/>
      <c r="L117" s="32"/>
      <c r="M117" s="32"/>
      <c r="O117" s="32"/>
      <c r="P117" s="32"/>
      <c r="Q117" s="32"/>
      <c r="R117" s="32"/>
      <c r="S117" s="32"/>
      <c r="T117" s="32"/>
    </row>
    <row r="118" spans="1:20">
      <c r="A118" s="32"/>
      <c r="B118" s="32"/>
      <c r="C118" s="32"/>
      <c r="D118" s="32"/>
      <c r="E118" s="32"/>
      <c r="F118" s="32"/>
      <c r="H118" s="32"/>
      <c r="I118" s="32"/>
      <c r="J118" s="32"/>
      <c r="K118" s="32"/>
      <c r="L118" s="32"/>
      <c r="M118" s="32"/>
      <c r="O118" s="32"/>
      <c r="P118" s="32"/>
      <c r="Q118" s="32"/>
      <c r="R118" s="32"/>
      <c r="S118" s="32"/>
      <c r="T118" s="32"/>
    </row>
  </sheetData>
  <mergeCells count="39">
    <mergeCell ref="A116:F118"/>
    <mergeCell ref="H116:M118"/>
    <mergeCell ref="O116:T118"/>
    <mergeCell ref="B50:F50"/>
    <mergeCell ref="I50:M50"/>
    <mergeCell ref="P50:T50"/>
    <mergeCell ref="B51:F51"/>
    <mergeCell ref="I51:M51"/>
    <mergeCell ref="P51:T51"/>
    <mergeCell ref="B48:F48"/>
    <mergeCell ref="I48:M48"/>
    <mergeCell ref="P48:T48"/>
    <mergeCell ref="B49:F49"/>
    <mergeCell ref="I49:M49"/>
    <mergeCell ref="P49:T49"/>
    <mergeCell ref="B46:F46"/>
    <mergeCell ref="I46:M46"/>
    <mergeCell ref="P46:T46"/>
    <mergeCell ref="B47:F47"/>
    <mergeCell ref="I47:M47"/>
    <mergeCell ref="P47:T47"/>
    <mergeCell ref="B43:F43"/>
    <mergeCell ref="I43:M43"/>
    <mergeCell ref="P43:T43"/>
    <mergeCell ref="B44:F44"/>
    <mergeCell ref="I44:M44"/>
    <mergeCell ref="P44:T44"/>
    <mergeCell ref="B41:F41"/>
    <mergeCell ref="I41:M41"/>
    <mergeCell ref="P41:T41"/>
    <mergeCell ref="B42:F42"/>
    <mergeCell ref="I42:M42"/>
    <mergeCell ref="P42:T42"/>
    <mergeCell ref="A38:F38"/>
    <mergeCell ref="H38:M38"/>
    <mergeCell ref="O38:T38"/>
    <mergeCell ref="B40:F40"/>
    <mergeCell ref="I40:M40"/>
    <mergeCell ref="P40:T40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>0</cp:revision>
  <dcterms:created xsi:type="dcterms:W3CDTF">2026-09-17T20:45:47Z</dcterms:created>
  <dcterms:modified xsi:type="dcterms:W3CDTF">2026-09-25T17:18:49Z</dcterms:modified>
  <cp:category/>
  <cp:contentStatus/>
</cp:coreProperties>
</file>